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ssage\Documents\PKO BP\tab\tabels\tab\not31\"/>
    </mc:Choice>
  </mc:AlternateContent>
  <bookViews>
    <workbookView xWindow="0" yWindow="0" windowWidth="24000" windowHeight="9510"/>
  </bookViews>
  <sheets>
    <sheet name="Arkusz1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B14" i="1"/>
  <c r="E13" i="1"/>
  <c r="E12" i="1"/>
  <c r="C12" i="1"/>
  <c r="C14" i="1" s="1"/>
  <c r="E11" i="1"/>
  <c r="E14" i="1" s="1"/>
  <c r="D9" i="1"/>
  <c r="C9" i="1"/>
  <c r="B9" i="1"/>
  <c r="B15" i="1" s="1"/>
  <c r="B8" i="1"/>
  <c r="E8" i="1" s="1"/>
  <c r="E9" i="1" s="1"/>
  <c r="B7" i="1"/>
  <c r="E7" i="1" s="1"/>
  <c r="E6" i="1"/>
  <c r="D4" i="1"/>
  <c r="D15" i="1" s="1"/>
  <c r="C4" i="1"/>
  <c r="C15" i="1" s="1"/>
  <c r="B4" i="1"/>
  <c r="E3" i="1"/>
  <c r="E4" i="1" s="1"/>
  <c r="E15" i="1" l="1"/>
</calcChain>
</file>

<file path=xl/sharedStrings.xml><?xml version="1.0" encoding="utf-8"?>
<sst xmlns="http://schemas.openxmlformats.org/spreadsheetml/2006/main" count="19" uniqueCount="19">
  <si>
    <t>for the year ended 31 December 2014</t>
  </si>
  <si>
    <t>Means of
transport under
operating lease</t>
  </si>
  <si>
    <t>Properties under
operating lease</t>
  </si>
  <si>
    <t>Machinery and
equipment under
operating lease</t>
  </si>
  <si>
    <t>Total</t>
  </si>
  <si>
    <t>Gross value at the beginning of the period</t>
  </si>
  <si>
    <t>Changes during the period</t>
  </si>
  <si>
    <t>Gross value</t>
  </si>
  <si>
    <t>Accumulated depreciation at the begninning of the period</t>
  </si>
  <si>
    <t>Depreciation for the period</t>
  </si>
  <si>
    <t>Transfers</t>
  </si>
  <si>
    <t>Other changes in deprectiation, including currency translation differences</t>
  </si>
  <si>
    <t>Accumulated depreciation</t>
  </si>
  <si>
    <t>Impairment allowances at the beginning of the period</t>
  </si>
  <si>
    <t>Odpis aktualizujący ujęty w okresie</t>
  </si>
  <si>
    <t>Odpis aktualizujący odwrócony w okresie</t>
  </si>
  <si>
    <t>Currency translation differences</t>
  </si>
  <si>
    <t>Impairment allowances</t>
  </si>
  <si>
    <t>Net book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</si>
</sst>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_);_(* \(#,##0\);_(* &quot;-&quot;??_);_(@_)"/>
  </numFmts>
  <fonts count="6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8"/>
      <name val="PKO Bank Polski"/>
      <family val="2"/>
      <charset val="238"/>
    </font>
    <font>
      <sz val="8"/>
      <name val="PKO Bank Polski"/>
      <family val="2"/>
      <charset val="238"/>
    </font>
    <font>
      <sz val="8"/>
      <color indexed="8"/>
      <name val="PKO Bank Polski"/>
      <family val="2"/>
      <charset val="238"/>
    </font>
    <font>
      <b/>
      <sz val="8"/>
      <color rgb="FFFF0000"/>
      <name val="PKO Bank Polski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rgb="FFFF0000"/>
      </top>
      <bottom style="thin">
        <color rgb="FFFF0000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0" borderId="1" xfId="1" applyFont="1" applyFill="1" applyBorder="1" applyAlignment="1">
      <alignment vertical="center" wrapText="1"/>
    </xf>
    <xf numFmtId="0" fontId="3" fillId="0" borderId="2" xfId="1" applyFont="1" applyBorder="1" applyAlignment="1">
      <alignment vertical="center"/>
    </xf>
    <xf numFmtId="164" fontId="4" fillId="0" borderId="2" xfId="1" applyNumberFormat="1" applyFont="1" applyBorder="1" applyAlignment="1">
      <alignment horizontal="right" wrapText="1"/>
    </xf>
    <xf numFmtId="0" fontId="3" fillId="0" borderId="2" xfId="1" applyFont="1" applyBorder="1" applyAlignment="1">
      <alignment horizontal="left" vertical="center" indent="1"/>
    </xf>
    <xf numFmtId="0" fontId="3" fillId="0" borderId="2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 indent="1"/>
    </xf>
    <xf numFmtId="0" fontId="3" fillId="0" borderId="3" xfId="1" applyFont="1" applyBorder="1" applyAlignment="1">
      <alignment horizontal="left" vertical="center"/>
    </xf>
    <xf numFmtId="164" fontId="4" fillId="0" borderId="3" xfId="1" applyNumberFormat="1" applyFont="1" applyBorder="1" applyAlignment="1">
      <alignment horizontal="right" wrapText="1"/>
    </xf>
    <xf numFmtId="0" fontId="5" fillId="0" borderId="4" xfId="1" applyFont="1" applyBorder="1" applyAlignment="1">
      <alignment vertical="center" wrapText="1"/>
    </xf>
    <xf numFmtId="164" fontId="5" fillId="0" borderId="4" xfId="1" applyNumberFormat="1" applyFont="1" applyBorder="1" applyAlignment="1">
      <alignment horizontal="right" vertical="center" wrapText="1"/>
    </xf>
  </cellXfs>
  <cellStyles count="2">
    <cellStyle name="Normalny" xfId="0" builtinId="0"/>
    <cellStyle name="Normalny 2 2_20.Zob wobec klientow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B8" sqref="B8"/>
    </sheetView>
  </sheetViews>
  <sheetFormatPr defaultRowHeight="15"/>
  <cols>
    <col min="1" max="1" width="33.140625" customWidth="1"/>
    <col min="2" max="2" width="19.140625" customWidth="1"/>
    <col min="3" max="3" width="20.28515625" customWidth="1"/>
    <col min="4" max="4" width="19.85546875" customWidth="1"/>
  </cols>
  <sheetData>
    <row r="1" spans="1:5" ht="34.5" thickTop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37485</v>
      </c>
      <c r="C2" s="3">
        <v>6510</v>
      </c>
      <c r="D2" s="3">
        <v>867</v>
      </c>
      <c r="E2" s="3">
        <v>44862</v>
      </c>
    </row>
    <row r="3" spans="1:5">
      <c r="A3" s="4" t="s">
        <v>6</v>
      </c>
      <c r="B3" s="3">
        <v>1627</v>
      </c>
      <c r="C3" s="3">
        <v>-1540</v>
      </c>
      <c r="D3" s="3">
        <v>0</v>
      </c>
      <c r="E3" s="3">
        <f>SUM(B3:D3)</f>
        <v>87</v>
      </c>
    </row>
    <row r="4" spans="1:5">
      <c r="A4" s="5" t="s">
        <v>7</v>
      </c>
      <c r="B4" s="3">
        <f>B2+B3</f>
        <v>39112</v>
      </c>
      <c r="C4" s="3">
        <f>C2+C3</f>
        <v>4970</v>
      </c>
      <c r="D4" s="3">
        <f>D2+D3</f>
        <v>867</v>
      </c>
      <c r="E4" s="3">
        <f>E2+E3</f>
        <v>44949</v>
      </c>
    </row>
    <row r="5" spans="1:5">
      <c r="A5" s="5" t="s">
        <v>8</v>
      </c>
      <c r="B5" s="3">
        <v>-5436</v>
      </c>
      <c r="C5" s="3">
        <v>-525</v>
      </c>
      <c r="D5" s="3">
        <v>-18</v>
      </c>
      <c r="E5" s="3">
        <v>-5979</v>
      </c>
    </row>
    <row r="6" spans="1:5">
      <c r="A6" s="4" t="s">
        <v>9</v>
      </c>
      <c r="B6" s="3">
        <v>-5251</v>
      </c>
      <c r="C6" s="3">
        <v>-89</v>
      </c>
      <c r="D6" s="3">
        <v>-217</v>
      </c>
      <c r="E6" s="3">
        <f t="shared" ref="E6:E13" si="0">SUM(B6:D6)</f>
        <v>-5557</v>
      </c>
    </row>
    <row r="7" spans="1:5">
      <c r="A7" s="4" t="s">
        <v>10</v>
      </c>
      <c r="B7" s="3">
        <f>4464</f>
        <v>4464</v>
      </c>
      <c r="C7" s="3">
        <v>0</v>
      </c>
      <c r="D7" s="3">
        <v>0</v>
      </c>
      <c r="E7" s="3">
        <f t="shared" si="0"/>
        <v>4464</v>
      </c>
    </row>
    <row r="8" spans="1:5">
      <c r="A8" s="4" t="s">
        <v>11</v>
      </c>
      <c r="B8" s="3">
        <f>197</f>
        <v>197</v>
      </c>
      <c r="C8" s="3">
        <v>251</v>
      </c>
      <c r="D8" s="3">
        <v>0</v>
      </c>
      <c r="E8" s="3">
        <f t="shared" si="0"/>
        <v>448</v>
      </c>
    </row>
    <row r="9" spans="1:5">
      <c r="A9" s="5" t="s">
        <v>12</v>
      </c>
      <c r="B9" s="3">
        <f>B8+B6+B5+B7</f>
        <v>-6026</v>
      </c>
      <c r="C9" s="3">
        <f t="shared" ref="C9:E9" si="1">C8+C6+C5+C7</f>
        <v>-363</v>
      </c>
      <c r="D9" s="3">
        <f t="shared" si="1"/>
        <v>-235</v>
      </c>
      <c r="E9" s="3">
        <f t="shared" si="1"/>
        <v>-6624</v>
      </c>
    </row>
    <row r="10" spans="1:5">
      <c r="A10" s="5" t="s">
        <v>13</v>
      </c>
      <c r="B10" s="3">
        <v>0</v>
      </c>
      <c r="C10" s="3">
        <v>-1036</v>
      </c>
      <c r="D10" s="3">
        <v>0</v>
      </c>
      <c r="E10" s="3">
        <v>-1036</v>
      </c>
    </row>
    <row r="11" spans="1:5">
      <c r="A11" s="5" t="s">
        <v>14</v>
      </c>
      <c r="B11" s="3">
        <v>0</v>
      </c>
      <c r="C11" s="3">
        <v>0</v>
      </c>
      <c r="D11" s="3">
        <v>0</v>
      </c>
      <c r="E11" s="3">
        <f t="shared" si="0"/>
        <v>0</v>
      </c>
    </row>
    <row r="12" spans="1:5">
      <c r="A12" s="5" t="s">
        <v>15</v>
      </c>
      <c r="B12" s="3">
        <v>0</v>
      </c>
      <c r="C12" s="3">
        <f>0</f>
        <v>0</v>
      </c>
      <c r="D12" s="3">
        <v>0</v>
      </c>
      <c r="E12" s="3">
        <f t="shared" si="0"/>
        <v>0</v>
      </c>
    </row>
    <row r="13" spans="1:5">
      <c r="A13" s="6" t="s">
        <v>16</v>
      </c>
      <c r="B13" s="3">
        <v>0</v>
      </c>
      <c r="C13" s="3">
        <v>408</v>
      </c>
      <c r="D13" s="3">
        <v>0</v>
      </c>
      <c r="E13" s="3">
        <f t="shared" si="0"/>
        <v>408</v>
      </c>
    </row>
    <row r="14" spans="1:5">
      <c r="A14" s="7" t="s">
        <v>17</v>
      </c>
      <c r="B14" s="8">
        <f>B10+B11+B12+B13</f>
        <v>0</v>
      </c>
      <c r="C14" s="8">
        <f>C10+C11+C12+C13</f>
        <v>-628</v>
      </c>
      <c r="D14" s="8">
        <f t="shared" ref="D14:E14" si="2">D10+D11+D12+D13</f>
        <v>0</v>
      </c>
      <c r="E14" s="8">
        <f t="shared" si="2"/>
        <v>-628</v>
      </c>
    </row>
    <row r="15" spans="1:5">
      <c r="A15" s="9" t="s">
        <v>18</v>
      </c>
      <c r="B15" s="10">
        <f>B4+B9+B14</f>
        <v>33086</v>
      </c>
      <c r="C15" s="10">
        <f t="shared" ref="C15:E15" si="3">C4+C9+C14</f>
        <v>3979</v>
      </c>
      <c r="D15" s="10">
        <f t="shared" si="3"/>
        <v>632</v>
      </c>
      <c r="E15" s="10">
        <f t="shared" si="3"/>
        <v>37697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</dc:creator>
  <cp:lastModifiedBy>Monika</cp:lastModifiedBy>
  <dcterms:created xsi:type="dcterms:W3CDTF">2016-03-22T15:40:24Z</dcterms:created>
  <dcterms:modified xsi:type="dcterms:W3CDTF">2016-03-22T15:40:49Z</dcterms:modified>
</cp:coreProperties>
</file>